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62471892-CC9D-487B-BEDA-74BDF4D43C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PS" sheetId="1" r:id="rId1"/>
    <sheet name="DSS" sheetId="2" r:id="rId2"/>
    <sheet name="Hárok3" sheetId="3" r:id="rId3"/>
  </sheets>
  <definedNames>
    <definedName name="_xlnm.Print_Area" localSheetId="1">DSS!$A$1:$E$17</definedName>
    <definedName name="_xlnm.Print_Area" localSheetId="0">ZPS!$A:$C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6" i="2" s="1"/>
  <c r="E17" i="2" s="1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C16" i="1"/>
  <c r="C17" i="1" s="1"/>
  <c r="C14" i="1"/>
  <c r="D14" i="2" l="1"/>
  <c r="D16" i="2" s="1"/>
  <c r="D17" i="2" s="1"/>
  <c r="C14" i="2"/>
  <c r="C16" i="2" s="1"/>
  <c r="C17" i="2" s="1"/>
</calcChain>
</file>

<file path=xl/sharedStrings.xml><?xml version="1.0" encoding="utf-8"?>
<sst xmlns="http://schemas.openxmlformats.org/spreadsheetml/2006/main" count="66" uniqueCount="35">
  <si>
    <t xml:space="preserve">Kategórie ekonomicky oprávnených nákladov </t>
  </si>
  <si>
    <t>Druh a forma sociálnej služby  - ZPS - CP</t>
  </si>
  <si>
    <t>1.</t>
  </si>
  <si>
    <t>Mzdy, platy a ostatné osobné vyrovnania</t>
  </si>
  <si>
    <t>2.</t>
  </si>
  <si>
    <t>Poistné na verejné zdravotné poistenie, sociálne poistenie a povinné príspevky na starobné dôchodkové sporenie platené zamestnávateľom</t>
  </si>
  <si>
    <t>3.</t>
  </si>
  <si>
    <t>Tuzemské cestovné náhrady</t>
  </si>
  <si>
    <t>4.</t>
  </si>
  <si>
    <t>Výdavky na energie, vodu a komunikácie</t>
  </si>
  <si>
    <t>5.</t>
  </si>
  <si>
    <t>Výdavky na materiál okrem reprezentačného vybavenia nových interiérov</t>
  </si>
  <si>
    <t>6.</t>
  </si>
  <si>
    <t>Dopravné</t>
  </si>
  <si>
    <t>7.</t>
  </si>
  <si>
    <t>Výdavky na rutinnú údržbu a štandardnú údržbu okrem jednorázovej údržby objektov alebo ich častí a riešenia havarijných stavov</t>
  </si>
  <si>
    <t>8.</t>
  </si>
  <si>
    <t xml:space="preserve">Nájomné za prenájom nehnuteľnosti alebo inej veci okrem dopravných prostriedkov a špeciálnych strojov, prístrojov, zariadení, techniky, náradia a materiálu </t>
  </si>
  <si>
    <t>9.</t>
  </si>
  <si>
    <t>Výdavky na služby</t>
  </si>
  <si>
    <t>10.</t>
  </si>
  <si>
    <t xml:space="preserve">Výdavky na bežné transfery v rozsahu vreckového, odstupného, odchodného, náhrady príjmu pri dočasnej pracovnej neschopnosti zamestnanca </t>
  </si>
  <si>
    <t>11.</t>
  </si>
  <si>
    <t>Odpisy hmotného majetku a nehmotného majetku podľa účtovných predpisov, o ktorom poskytovateľ sociálnej služby účtuje a odpisuje ho ako účtovná jednotka</t>
  </si>
  <si>
    <t>12.</t>
  </si>
  <si>
    <t>Náklady celkom (r.1 až r.11)</t>
  </si>
  <si>
    <t>13.</t>
  </si>
  <si>
    <t>Počet klientov</t>
  </si>
  <si>
    <t>14.</t>
  </si>
  <si>
    <t>Náklady celoročné na 1 osobu (r12 : r13)</t>
  </si>
  <si>
    <t>15.</t>
  </si>
  <si>
    <t>Náklady mesačné na 1 osobu (r14 : 12 - mesiacov)</t>
  </si>
  <si>
    <t>Druh a forma sociálnej služby  - DSS - CP</t>
  </si>
  <si>
    <t>Druh a forma sociálnej služby - DSS - AF</t>
  </si>
  <si>
    <t>Náklady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</si>
</sst>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b/>
      <sz val="1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0"/>
      <name val="Garamond"/>
      <family val="1"/>
      <charset val="238"/>
    </font>
    <font>
      <sz val="11"/>
      <color theme="1"/>
      <name val="Consolas"/>
      <family val="3"/>
      <charset val="238"/>
    </font>
    <font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8"/>
      <name val="Garamond"/>
      <family val="1"/>
      <charset val="238"/>
    </font>
    <font>
      <sz val="12"/>
      <color theme="1"/>
      <name val="Garamond"/>
      <family val="1"/>
      <charset val="238"/>
    </font>
    <font>
      <sz val="12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sz val="12"/>
      <name val="Garamond"/>
      <family val="1"/>
      <charset val="238"/>
    </font>
    <font>
      <sz val="10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7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3" fillId="0" borderId="0" xfId="0" applyFont="1"/>
    <xf numFmtId="0" fontId="3" fillId="2" borderId="1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tabSelected="1" workbookViewId="0">
      <selection activeCell="H21" sqref="H21"/>
    </sheetView>
  </sheetViews>
  <sheetFormatPr defaultRowHeight="15" x14ac:dyDescent="0.25"/>
  <cols>
    <col min="1" max="1" width="3.85546875" style="14" bestFit="1" customWidth="1"/>
    <col min="2" max="2" width="49.42578125" style="14" customWidth="1"/>
    <col min="3" max="3" width="34.42578125" style="14" bestFit="1" customWidth="1"/>
  </cols>
  <sheetData>
    <row r="1" spans="1:3" x14ac:dyDescent="0.25">
      <c r="A1" s="1"/>
      <c r="B1" s="2">
        <v>2024</v>
      </c>
      <c r="C1" s="3"/>
    </row>
    <row r="2" spans="1:3" x14ac:dyDescent="0.25">
      <c r="A2" s="28" t="s">
        <v>0</v>
      </c>
      <c r="B2" s="28"/>
      <c r="C2" s="4" t="s">
        <v>1</v>
      </c>
    </row>
    <row r="3" spans="1:3" x14ac:dyDescent="0.25">
      <c r="A3" s="5" t="s">
        <v>2</v>
      </c>
      <c r="B3" s="6" t="s">
        <v>3</v>
      </c>
      <c r="C3" s="7">
        <v>186709.84</v>
      </c>
    </row>
    <row r="4" spans="1:3" x14ac:dyDescent="0.25">
      <c r="A4" s="5" t="s">
        <v>4</v>
      </c>
      <c r="B4" s="6" t="s">
        <v>5</v>
      </c>
      <c r="C4" s="7">
        <v>65786.66</v>
      </c>
    </row>
    <row r="5" spans="1:3" x14ac:dyDescent="0.25">
      <c r="A5" s="5" t="s">
        <v>6</v>
      </c>
      <c r="B5" s="6" t="s">
        <v>7</v>
      </c>
      <c r="C5" s="7">
        <v>18.850000000000001</v>
      </c>
    </row>
    <row r="6" spans="1:3" x14ac:dyDescent="0.25">
      <c r="A6" s="5" t="s">
        <v>8</v>
      </c>
      <c r="B6" s="6" t="s">
        <v>9</v>
      </c>
      <c r="C6" s="7">
        <v>12428.27</v>
      </c>
    </row>
    <row r="7" spans="1:3" x14ac:dyDescent="0.25">
      <c r="A7" s="5" t="s">
        <v>10</v>
      </c>
      <c r="B7" s="6" t="s">
        <v>11</v>
      </c>
      <c r="C7" s="7">
        <v>46322.42</v>
      </c>
    </row>
    <row r="8" spans="1:3" x14ac:dyDescent="0.25">
      <c r="A8" s="5" t="s">
        <v>12</v>
      </c>
      <c r="B8" s="6" t="s">
        <v>13</v>
      </c>
      <c r="C8" s="7">
        <v>7512.06</v>
      </c>
    </row>
    <row r="9" spans="1:3" x14ac:dyDescent="0.25">
      <c r="A9" s="5" t="s">
        <v>14</v>
      </c>
      <c r="B9" s="6" t="s">
        <v>15</v>
      </c>
      <c r="C9" s="7">
        <v>1657.96</v>
      </c>
    </row>
    <row r="10" spans="1:3" x14ac:dyDescent="0.25">
      <c r="A10" s="5" t="s">
        <v>16</v>
      </c>
      <c r="B10" s="6" t="s">
        <v>17</v>
      </c>
      <c r="C10" s="7">
        <v>33540</v>
      </c>
    </row>
    <row r="11" spans="1:3" x14ac:dyDescent="0.25">
      <c r="A11" s="5" t="s">
        <v>18</v>
      </c>
      <c r="B11" s="6" t="s">
        <v>19</v>
      </c>
      <c r="C11" s="7">
        <v>17982.330000000002</v>
      </c>
    </row>
    <row r="12" spans="1:3" x14ac:dyDescent="0.25">
      <c r="A12" s="5" t="s">
        <v>20</v>
      </c>
      <c r="B12" s="6" t="s">
        <v>21</v>
      </c>
      <c r="C12" s="7">
        <v>4367.91</v>
      </c>
    </row>
    <row r="13" spans="1:3" x14ac:dyDescent="0.25">
      <c r="A13" s="5" t="s">
        <v>22</v>
      </c>
      <c r="B13" s="6" t="s">
        <v>23</v>
      </c>
      <c r="C13" s="7">
        <v>6008.64</v>
      </c>
    </row>
    <row r="14" spans="1:3" x14ac:dyDescent="0.25">
      <c r="A14" s="8" t="s">
        <v>24</v>
      </c>
      <c r="B14" s="9" t="s">
        <v>25</v>
      </c>
      <c r="C14" s="10">
        <f>SUM(C3:C13)</f>
        <v>382334.94</v>
      </c>
    </row>
    <row r="15" spans="1:3" x14ac:dyDescent="0.25">
      <c r="A15" s="5" t="s">
        <v>26</v>
      </c>
      <c r="B15" s="11" t="s">
        <v>27</v>
      </c>
      <c r="C15" s="12">
        <v>24</v>
      </c>
    </row>
    <row r="16" spans="1:3" x14ac:dyDescent="0.25">
      <c r="A16" s="5" t="s">
        <v>28</v>
      </c>
      <c r="B16" s="6" t="s">
        <v>29</v>
      </c>
      <c r="C16" s="13">
        <f>C14/C15</f>
        <v>15930.622499999999</v>
      </c>
    </row>
    <row r="17" spans="1:3" x14ac:dyDescent="0.25">
      <c r="A17" s="5" t="s">
        <v>30</v>
      </c>
      <c r="B17" s="6" t="s">
        <v>31</v>
      </c>
      <c r="C17" s="13">
        <f>C16/12</f>
        <v>1327.5518749999999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8"/>
  <sheetViews>
    <sheetView workbookViewId="0">
      <selection sqref="A1:E17"/>
    </sheetView>
  </sheetViews>
  <sheetFormatPr defaultRowHeight="15" x14ac:dyDescent="0.25"/>
  <cols>
    <col min="1" max="1" width="9.140625" style="27"/>
    <col min="2" max="2" width="48.85546875" style="27" customWidth="1"/>
    <col min="3" max="3" width="34.42578125" style="27" bestFit="1" customWidth="1"/>
    <col min="4" max="4" width="34" style="27" bestFit="1" customWidth="1"/>
    <col min="5" max="5" width="14.140625" style="27" bestFit="1" customWidth="1"/>
  </cols>
  <sheetData>
    <row r="1" spans="1:5" x14ac:dyDescent="0.25">
      <c r="A1" s="15"/>
      <c r="B1" s="16">
        <v>2024</v>
      </c>
      <c r="C1" s="17"/>
      <c r="D1" s="17"/>
      <c r="E1" s="17"/>
    </row>
    <row r="2" spans="1:5" x14ac:dyDescent="0.25">
      <c r="A2" s="28" t="s">
        <v>0</v>
      </c>
      <c r="B2" s="28"/>
      <c r="C2" s="4" t="s">
        <v>32</v>
      </c>
      <c r="D2" s="4" t="s">
        <v>33</v>
      </c>
      <c r="E2" s="4" t="s">
        <v>34</v>
      </c>
    </row>
    <row r="3" spans="1:5" ht="15.75" x14ac:dyDescent="0.25">
      <c r="A3" s="5" t="s">
        <v>2</v>
      </c>
      <c r="B3" s="18" t="s">
        <v>3</v>
      </c>
      <c r="C3" s="19">
        <f>E3*0.8734</f>
        <v>93451.756244000004</v>
      </c>
      <c r="D3" s="20">
        <f>E3*0.1266</f>
        <v>13545.903756</v>
      </c>
      <c r="E3" s="19">
        <v>106997.66</v>
      </c>
    </row>
    <row r="4" spans="1:5" ht="15.75" x14ac:dyDescent="0.25">
      <c r="A4" s="5" t="s">
        <v>4</v>
      </c>
      <c r="B4" s="18" t="s">
        <v>5</v>
      </c>
      <c r="C4" s="19">
        <f t="shared" ref="C4:C13" si="0">E4*0.8734</f>
        <v>33445.717579999997</v>
      </c>
      <c r="D4" s="20">
        <f t="shared" ref="D4:D13" si="1">E4*0.1266</f>
        <v>4847.9824199999994</v>
      </c>
      <c r="E4" s="19">
        <v>38293.699999999997</v>
      </c>
    </row>
    <row r="5" spans="1:5" ht="15.75" x14ac:dyDescent="0.25">
      <c r="A5" s="5" t="s">
        <v>6</v>
      </c>
      <c r="B5" s="18" t="s">
        <v>7</v>
      </c>
      <c r="C5" s="19">
        <f t="shared" si="0"/>
        <v>8.8650099999999998</v>
      </c>
      <c r="D5" s="20">
        <f t="shared" si="1"/>
        <v>1.2849899999999999</v>
      </c>
      <c r="E5" s="19">
        <v>10.15</v>
      </c>
    </row>
    <row r="6" spans="1:5" ht="15.75" x14ac:dyDescent="0.25">
      <c r="A6" s="5" t="s">
        <v>8</v>
      </c>
      <c r="B6" s="18" t="s">
        <v>9</v>
      </c>
      <c r="C6" s="19">
        <f t="shared" si="0"/>
        <v>5858.9156779999994</v>
      </c>
      <c r="D6" s="20">
        <f t="shared" si="1"/>
        <v>849.25432199999989</v>
      </c>
      <c r="E6" s="19">
        <v>6708.17</v>
      </c>
    </row>
    <row r="7" spans="1:5" ht="15.75" x14ac:dyDescent="0.25">
      <c r="A7" s="5" t="s">
        <v>10</v>
      </c>
      <c r="B7" s="18" t="s">
        <v>11</v>
      </c>
      <c r="C7" s="19">
        <f t="shared" si="0"/>
        <v>24817.145693999999</v>
      </c>
      <c r="D7" s="20">
        <f t="shared" si="1"/>
        <v>3597.2643059999996</v>
      </c>
      <c r="E7" s="19">
        <v>28414.41</v>
      </c>
    </row>
    <row r="8" spans="1:5" ht="15.75" x14ac:dyDescent="0.25">
      <c r="A8" s="5" t="s">
        <v>12</v>
      </c>
      <c r="B8" s="18" t="s">
        <v>13</v>
      </c>
      <c r="C8" s="19">
        <f t="shared" si="0"/>
        <v>3532.7981919999997</v>
      </c>
      <c r="D8" s="20">
        <f t="shared" si="1"/>
        <v>512.08180800000002</v>
      </c>
      <c r="E8" s="19">
        <v>4044.88</v>
      </c>
    </row>
    <row r="9" spans="1:5" ht="15.75" x14ac:dyDescent="0.25">
      <c r="A9" s="5" t="s">
        <v>14</v>
      </c>
      <c r="B9" s="18" t="s">
        <v>15</v>
      </c>
      <c r="C9" s="19">
        <f t="shared" si="0"/>
        <v>779.71911599999999</v>
      </c>
      <c r="D9" s="20">
        <f t="shared" si="1"/>
        <v>113.020884</v>
      </c>
      <c r="E9" s="19">
        <v>892.74</v>
      </c>
    </row>
    <row r="10" spans="1:5" ht="15.75" x14ac:dyDescent="0.25">
      <c r="A10" s="5" t="s">
        <v>16</v>
      </c>
      <c r="B10" s="18" t="s">
        <v>17</v>
      </c>
      <c r="C10" s="19">
        <f t="shared" si="0"/>
        <v>15773.603999999999</v>
      </c>
      <c r="D10" s="20">
        <f t="shared" si="1"/>
        <v>2286.3959999999997</v>
      </c>
      <c r="E10" s="19">
        <v>18060</v>
      </c>
    </row>
    <row r="11" spans="1:5" ht="15.75" x14ac:dyDescent="0.25">
      <c r="A11" s="5" t="s">
        <v>18</v>
      </c>
      <c r="B11" s="18" t="s">
        <v>19</v>
      </c>
      <c r="C11" s="19">
        <f t="shared" si="0"/>
        <v>8512.50576</v>
      </c>
      <c r="D11" s="20">
        <f t="shared" si="1"/>
        <v>1233.8942399999999</v>
      </c>
      <c r="E11" s="19">
        <v>9746.4</v>
      </c>
    </row>
    <row r="12" spans="1:5" ht="15.75" x14ac:dyDescent="0.25">
      <c r="A12" s="5" t="s">
        <v>20</v>
      </c>
      <c r="B12" s="18" t="s">
        <v>21</v>
      </c>
      <c r="C12" s="19">
        <f t="shared" si="0"/>
        <v>2054.2105979999997</v>
      </c>
      <c r="D12" s="20">
        <f t="shared" si="1"/>
        <v>297.75940199999997</v>
      </c>
      <c r="E12" s="19">
        <v>2351.9699999999998</v>
      </c>
    </row>
    <row r="13" spans="1:5" ht="15.75" x14ac:dyDescent="0.25">
      <c r="A13" s="5" t="s">
        <v>22</v>
      </c>
      <c r="B13" s="18" t="s">
        <v>23</v>
      </c>
      <c r="C13" s="19">
        <f t="shared" si="0"/>
        <v>2825.8158279999998</v>
      </c>
      <c r="D13" s="20">
        <f t="shared" si="1"/>
        <v>409.60417200000001</v>
      </c>
      <c r="E13" s="19">
        <v>3235.42</v>
      </c>
    </row>
    <row r="14" spans="1:5" ht="15.75" x14ac:dyDescent="0.25">
      <c r="A14" s="8" t="s">
        <v>24</v>
      </c>
      <c r="B14" s="9" t="s">
        <v>25</v>
      </c>
      <c r="C14" s="21">
        <f>SUM(C3:C13)</f>
        <v>191061.05369999996</v>
      </c>
      <c r="D14" s="22">
        <f>SUM(D3:D13)</f>
        <v>27694.446300000003</v>
      </c>
      <c r="E14" s="22">
        <f>SUM(E3:E13)</f>
        <v>218755.5</v>
      </c>
    </row>
    <row r="15" spans="1:5" ht="15.75" x14ac:dyDescent="0.25">
      <c r="A15" s="5" t="s">
        <v>26</v>
      </c>
      <c r="B15" s="11" t="s">
        <v>27</v>
      </c>
      <c r="C15" s="23">
        <v>10</v>
      </c>
      <c r="D15" s="23">
        <v>3</v>
      </c>
      <c r="E15" s="23">
        <v>13</v>
      </c>
    </row>
    <row r="16" spans="1:5" ht="15.75" x14ac:dyDescent="0.25">
      <c r="A16" s="5" t="s">
        <v>28</v>
      </c>
      <c r="B16" s="6" t="s">
        <v>29</v>
      </c>
      <c r="C16" s="20">
        <f>C14/C15</f>
        <v>19106.105369999997</v>
      </c>
      <c r="D16" s="20">
        <f>D14/D15</f>
        <v>9231.4821000000011</v>
      </c>
      <c r="E16" s="20">
        <f>E14/E15</f>
        <v>16827.346153846152</v>
      </c>
    </row>
    <row r="17" spans="1:5" ht="15.75" x14ac:dyDescent="0.25">
      <c r="A17" s="5" t="s">
        <v>30</v>
      </c>
      <c r="B17" s="6" t="s">
        <v>31</v>
      </c>
      <c r="C17" s="20">
        <f>C16/12</f>
        <v>1592.1754474999998</v>
      </c>
      <c r="D17" s="20">
        <f>D16/12</f>
        <v>769.29017500000009</v>
      </c>
      <c r="E17" s="20">
        <f>E16/12</f>
        <v>1402.278846153846</v>
      </c>
    </row>
    <row r="18" spans="1:5" x14ac:dyDescent="0.25">
      <c r="A18" s="24"/>
      <c r="B18" s="25"/>
      <c r="C18" s="26"/>
      <c r="D18" s="26"/>
      <c r="E18" s="2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ZPS</vt:lpstr>
      <vt:lpstr>DSS</vt:lpstr>
      <vt:lpstr>Hárok3</vt:lpstr>
      <vt:lpstr>DSS!Oblasť_tlače</vt:lpstr>
      <vt:lpstr>ZPS!Oblasť_tlače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2025-04-23T06:50:16Z</dcterms:modified>
</cp:coreProperties>
</file>