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2A0DB081-AE0B-4E7E-81AD-B024588564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PS" sheetId="1" r:id="rId1"/>
    <sheet name="DSS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6" i="2" s="1"/>
  <c r="E17" i="2" s="1"/>
  <c r="C14" i="2"/>
  <c r="C16" i="2" s="1"/>
  <c r="C17" i="2" s="1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C14" i="1"/>
  <c r="C16" i="1" s="1"/>
  <c r="C17" i="1" s="1"/>
  <c r="D14" i="2" l="1"/>
  <c r="D16" i="2" s="1"/>
  <c r="D17" i="2" s="1"/>
</calcChain>
</file>

<file path=xl/sharedStrings.xml><?xml version="1.0" encoding="utf-8"?>
<sst xmlns="http://schemas.openxmlformats.org/spreadsheetml/2006/main" count="66" uniqueCount="35">
  <si>
    <t xml:space="preserve">Kategórie ekonomicky oprávnených nákladov </t>
  </si>
  <si>
    <t>Druh a forma sociálnej služby  - ZPS - CP</t>
  </si>
  <si>
    <t>1.</t>
  </si>
  <si>
    <t>Mzdy, platy a ostatné osobné vyrovnania</t>
  </si>
  <si>
    <t>2.</t>
  </si>
  <si>
    <t>Poistné na verejné zdravotné poistenie, sociálne poistenie a povinné príspevky na starobné dôchodkové sporenie platené zamestnávateľom</t>
  </si>
  <si>
    <t>3.</t>
  </si>
  <si>
    <t>Tuzemské cestovné náhrady</t>
  </si>
  <si>
    <t>4.</t>
  </si>
  <si>
    <t>Výdavky na energie, vodu a komunikácie</t>
  </si>
  <si>
    <t>5.</t>
  </si>
  <si>
    <t>Výdavky na materiál okrem reprezentačného vybavenia nových interiérov</t>
  </si>
  <si>
    <t>6.</t>
  </si>
  <si>
    <t>Dopravné</t>
  </si>
  <si>
    <t>7.</t>
  </si>
  <si>
    <t>Výdavky na rutinnú údržbu a štandardnú údržbu okrem jednorázovej údržby objektov alebo ich častí a riešenia havarijných stavov</t>
  </si>
  <si>
    <t>8.</t>
  </si>
  <si>
    <t xml:space="preserve">Nájomné za prenájom nehnuteľnosti alebo inej veci okrem dopravných prostriedkov a špeciálnych strojov, prístrojov, zariadení, techniky, náradia a materiálu </t>
  </si>
  <si>
    <t>9.</t>
  </si>
  <si>
    <t>Výdavky na služby</t>
  </si>
  <si>
    <t>10.</t>
  </si>
  <si>
    <t xml:space="preserve">Výdavky na bežné transfery v rozsahu vreckového, odstupného, odchodného, náhrady príjmu pri dočasnej pracovnej neschopnosti zamestnanca </t>
  </si>
  <si>
    <t>11.</t>
  </si>
  <si>
    <t>Odpisy hmotného majetku a nehmotného majetku podľa účtovných predpisov, o ktorom poskytovateľ sociálnej služby účtuje a odpisuje ho ako účtovná jednotka</t>
  </si>
  <si>
    <t>12.</t>
  </si>
  <si>
    <t>Náklady celkom (r.1 až r.11)</t>
  </si>
  <si>
    <t>13.</t>
  </si>
  <si>
    <t>Počet klientov</t>
  </si>
  <si>
    <t>14.</t>
  </si>
  <si>
    <t>Náklady celoročné na 1 osobu (r12 : r13)</t>
  </si>
  <si>
    <t>15.</t>
  </si>
  <si>
    <t>Náklady mesačné na 1 osobu (r14 : 12 - mesiacov)</t>
  </si>
  <si>
    <t>Druh a forma sociálnej služby  - DSS - CP</t>
  </si>
  <si>
    <t>Druh a forma sociálnej služby - DSS - AF</t>
  </si>
  <si>
    <t>Náklady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</si>
</sst>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sqref="A1:C1048576"/>
    </sheetView>
  </sheetViews>
  <sheetFormatPr defaultRowHeight="15" x14ac:dyDescent="0.25"/>
  <cols>
    <col min="1" max="1" width="3.85546875" style="15" bestFit="1" customWidth="1"/>
    <col min="2" max="2" width="122.5703125" style="15" bestFit="1" customWidth="1"/>
    <col min="3" max="3" width="31.85546875" style="15" bestFit="1" customWidth="1"/>
  </cols>
  <sheetData>
    <row r="1" spans="1:3" x14ac:dyDescent="0.25">
      <c r="A1" s="1"/>
      <c r="B1" s="2">
        <v>2023</v>
      </c>
      <c r="C1" s="3"/>
    </row>
    <row r="2" spans="1:3" x14ac:dyDescent="0.25">
      <c r="A2" s="26" t="s">
        <v>0</v>
      </c>
      <c r="B2" s="26"/>
      <c r="C2" s="4" t="s">
        <v>1</v>
      </c>
    </row>
    <row r="3" spans="1:3" x14ac:dyDescent="0.25">
      <c r="A3" s="5" t="s">
        <v>2</v>
      </c>
      <c r="B3" s="6" t="s">
        <v>3</v>
      </c>
      <c r="C3" s="7">
        <v>194368.24</v>
      </c>
    </row>
    <row r="4" spans="1:3" x14ac:dyDescent="0.25">
      <c r="A4" s="5" t="s">
        <v>4</v>
      </c>
      <c r="B4" s="6" t="s">
        <v>5</v>
      </c>
      <c r="C4" s="7">
        <v>60956.82</v>
      </c>
    </row>
    <row r="5" spans="1:3" x14ac:dyDescent="0.25">
      <c r="A5" s="5" t="s">
        <v>6</v>
      </c>
      <c r="B5" s="6" t="s">
        <v>7</v>
      </c>
      <c r="C5" s="7">
        <v>0</v>
      </c>
    </row>
    <row r="6" spans="1:3" x14ac:dyDescent="0.25">
      <c r="A6" s="5" t="s">
        <v>8</v>
      </c>
      <c r="B6" s="6" t="s">
        <v>9</v>
      </c>
      <c r="C6" s="8">
        <v>17777.009999999998</v>
      </c>
    </row>
    <row r="7" spans="1:3" x14ac:dyDescent="0.25">
      <c r="A7" s="5" t="s">
        <v>10</v>
      </c>
      <c r="B7" s="6" t="s">
        <v>11</v>
      </c>
      <c r="C7" s="9">
        <v>38924.17</v>
      </c>
    </row>
    <row r="8" spans="1:3" x14ac:dyDescent="0.25">
      <c r="A8" s="5" t="s">
        <v>12</v>
      </c>
      <c r="B8" s="6" t="s">
        <v>13</v>
      </c>
      <c r="C8" s="9">
        <v>7893.99</v>
      </c>
    </row>
    <row r="9" spans="1:3" x14ac:dyDescent="0.25">
      <c r="A9" s="5" t="s">
        <v>14</v>
      </c>
      <c r="B9" s="6" t="s">
        <v>15</v>
      </c>
      <c r="C9" s="9">
        <v>1344.56</v>
      </c>
    </row>
    <row r="10" spans="1:3" x14ac:dyDescent="0.25">
      <c r="A10" s="5" t="s">
        <v>16</v>
      </c>
      <c r="B10" s="6" t="s">
        <v>17</v>
      </c>
      <c r="C10" s="9">
        <v>33540</v>
      </c>
    </row>
    <row r="11" spans="1:3" x14ac:dyDescent="0.25">
      <c r="A11" s="5" t="s">
        <v>18</v>
      </c>
      <c r="B11" s="6" t="s">
        <v>19</v>
      </c>
      <c r="C11" s="9">
        <v>14906.42</v>
      </c>
    </row>
    <row r="12" spans="1:3" x14ac:dyDescent="0.25">
      <c r="A12" s="5" t="s">
        <v>20</v>
      </c>
      <c r="B12" s="6" t="s">
        <v>21</v>
      </c>
      <c r="C12" s="9">
        <v>7305.13</v>
      </c>
    </row>
    <row r="13" spans="1:3" x14ac:dyDescent="0.25">
      <c r="A13" s="5" t="s">
        <v>22</v>
      </c>
      <c r="B13" s="6" t="s">
        <v>23</v>
      </c>
      <c r="C13" s="9">
        <v>3013.84</v>
      </c>
    </row>
    <row r="14" spans="1:3" x14ac:dyDescent="0.25">
      <c r="A14" s="10" t="s">
        <v>24</v>
      </c>
      <c r="B14" s="11" t="s">
        <v>25</v>
      </c>
      <c r="C14" s="12">
        <f>SUM(C3:C13)</f>
        <v>380030.18</v>
      </c>
    </row>
    <row r="15" spans="1:3" x14ac:dyDescent="0.25">
      <c r="A15" s="5" t="s">
        <v>26</v>
      </c>
      <c r="B15" s="13" t="s">
        <v>27</v>
      </c>
      <c r="C15" s="14">
        <v>24</v>
      </c>
    </row>
    <row r="16" spans="1:3" x14ac:dyDescent="0.25">
      <c r="A16" s="5" t="s">
        <v>28</v>
      </c>
      <c r="B16" s="6" t="s">
        <v>29</v>
      </c>
      <c r="C16" s="9">
        <f>C14/C15</f>
        <v>15834.590833333334</v>
      </c>
    </row>
    <row r="17" spans="1:3" x14ac:dyDescent="0.25">
      <c r="A17" s="5" t="s">
        <v>30</v>
      </c>
      <c r="B17" s="6" t="s">
        <v>31</v>
      </c>
      <c r="C17" s="9">
        <f>C16/12</f>
        <v>1319.5492361111112</v>
      </c>
    </row>
  </sheetData>
  <mergeCells count="1">
    <mergeCell ref="A2:B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/>
  </sheetViews>
  <sheetFormatPr defaultRowHeight="15" x14ac:dyDescent="0.25"/>
  <cols>
    <col min="1" max="1" width="6" style="23" bestFit="1" customWidth="1"/>
    <col min="2" max="2" width="122.5703125" style="24" bestFit="1" customWidth="1"/>
    <col min="3" max="3" width="34.42578125" style="25" bestFit="1" customWidth="1"/>
    <col min="4" max="4" width="34" style="25" bestFit="1" customWidth="1"/>
    <col min="5" max="5" width="12.42578125" style="25" bestFit="1" customWidth="1"/>
  </cols>
  <sheetData>
    <row r="1" spans="1:5" ht="15.75" x14ac:dyDescent="0.25">
      <c r="A1" s="16"/>
      <c r="B1" s="17">
        <v>2023</v>
      </c>
      <c r="C1" s="18"/>
      <c r="D1" s="18"/>
      <c r="E1" s="18"/>
    </row>
    <row r="2" spans="1:5" x14ac:dyDescent="0.25">
      <c r="A2" s="27" t="s">
        <v>0</v>
      </c>
      <c r="B2" s="27"/>
      <c r="C2" s="19" t="s">
        <v>32</v>
      </c>
      <c r="D2" s="19" t="s">
        <v>33</v>
      </c>
      <c r="E2" s="19" t="s">
        <v>34</v>
      </c>
    </row>
    <row r="3" spans="1:5" x14ac:dyDescent="0.25">
      <c r="A3" s="5" t="s">
        <v>2</v>
      </c>
      <c r="B3" s="6" t="s">
        <v>3</v>
      </c>
      <c r="C3" s="20">
        <f>E3*0.8705</f>
        <v>91106.38201500001</v>
      </c>
      <c r="D3" s="20">
        <f>E3*0.1295</f>
        <v>13553.447985000001</v>
      </c>
      <c r="E3" s="21">
        <v>104659.83</v>
      </c>
    </row>
    <row r="4" spans="1:5" x14ac:dyDescent="0.25">
      <c r="A4" s="5" t="s">
        <v>4</v>
      </c>
      <c r="B4" s="6" t="s">
        <v>5</v>
      </c>
      <c r="C4" s="20">
        <f t="shared" ref="C4:C14" si="0">E4*0.8705</f>
        <v>28684.332979999999</v>
      </c>
      <c r="D4" s="20">
        <f t="shared" ref="D4:D14" si="1">E4*0.1295</f>
        <v>4267.2270200000003</v>
      </c>
      <c r="E4" s="21">
        <v>32951.56</v>
      </c>
    </row>
    <row r="5" spans="1:5" x14ac:dyDescent="0.25">
      <c r="A5" s="5" t="s">
        <v>6</v>
      </c>
      <c r="B5" s="6" t="s">
        <v>7</v>
      </c>
      <c r="C5" s="20">
        <f t="shared" si="0"/>
        <v>0</v>
      </c>
      <c r="D5" s="20">
        <f t="shared" si="1"/>
        <v>0</v>
      </c>
      <c r="E5" s="20">
        <v>0</v>
      </c>
    </row>
    <row r="6" spans="1:5" x14ac:dyDescent="0.25">
      <c r="A6" s="5" t="s">
        <v>8</v>
      </c>
      <c r="B6" s="6" t="s">
        <v>9</v>
      </c>
      <c r="C6" s="20">
        <f t="shared" si="0"/>
        <v>8332.7132650000003</v>
      </c>
      <c r="D6" s="20">
        <f t="shared" si="1"/>
        <v>1239.6167350000001</v>
      </c>
      <c r="E6" s="20">
        <v>9572.33</v>
      </c>
    </row>
    <row r="7" spans="1:5" x14ac:dyDescent="0.25">
      <c r="A7" s="5" t="s">
        <v>10</v>
      </c>
      <c r="B7" s="6" t="s">
        <v>11</v>
      </c>
      <c r="C7" s="20">
        <f t="shared" si="0"/>
        <v>19128.706495000002</v>
      </c>
      <c r="D7" s="20">
        <f t="shared" si="1"/>
        <v>2845.683505</v>
      </c>
      <c r="E7" s="20">
        <v>21974.39</v>
      </c>
    </row>
    <row r="8" spans="1:5" x14ac:dyDescent="0.25">
      <c r="A8" s="5" t="s">
        <v>12</v>
      </c>
      <c r="B8" s="6" t="s">
        <v>13</v>
      </c>
      <c r="C8" s="20">
        <f t="shared" si="0"/>
        <v>3700.26917</v>
      </c>
      <c r="D8" s="20">
        <f t="shared" si="1"/>
        <v>550.47082999999998</v>
      </c>
      <c r="E8" s="20">
        <v>4250.74</v>
      </c>
    </row>
    <row r="9" spans="1:5" x14ac:dyDescent="0.25">
      <c r="A9" s="5" t="s">
        <v>14</v>
      </c>
      <c r="B9" s="6" t="s">
        <v>15</v>
      </c>
      <c r="C9" s="20">
        <f t="shared" si="0"/>
        <v>1159.8542000000002</v>
      </c>
      <c r="D9" s="20">
        <f t="shared" si="1"/>
        <v>172.54580000000001</v>
      </c>
      <c r="E9" s="20">
        <v>1332.4</v>
      </c>
    </row>
    <row r="10" spans="1:5" x14ac:dyDescent="0.25">
      <c r="A10" s="5" t="s">
        <v>16</v>
      </c>
      <c r="B10" s="6" t="s">
        <v>17</v>
      </c>
      <c r="C10" s="20">
        <f t="shared" si="0"/>
        <v>15721.230000000001</v>
      </c>
      <c r="D10" s="20">
        <f t="shared" si="1"/>
        <v>2338.77</v>
      </c>
      <c r="E10" s="20">
        <v>18060</v>
      </c>
    </row>
    <row r="11" spans="1:5" x14ac:dyDescent="0.25">
      <c r="A11" s="5" t="s">
        <v>18</v>
      </c>
      <c r="B11" s="6" t="s">
        <v>19</v>
      </c>
      <c r="C11" s="20">
        <f t="shared" si="0"/>
        <v>7014.6282799999999</v>
      </c>
      <c r="D11" s="20">
        <f t="shared" si="1"/>
        <v>1043.53172</v>
      </c>
      <c r="E11" s="20">
        <v>8058.16</v>
      </c>
    </row>
    <row r="12" spans="1:5" x14ac:dyDescent="0.25">
      <c r="A12" s="5" t="s">
        <v>20</v>
      </c>
      <c r="B12" s="6" t="s">
        <v>21</v>
      </c>
      <c r="C12" s="20">
        <f t="shared" si="0"/>
        <v>3424.11175</v>
      </c>
      <c r="D12" s="20">
        <f t="shared" si="1"/>
        <v>509.38825000000003</v>
      </c>
      <c r="E12" s="20">
        <v>3933.5</v>
      </c>
    </row>
    <row r="13" spans="1:5" x14ac:dyDescent="0.25">
      <c r="A13" s="5" t="s">
        <v>22</v>
      </c>
      <c r="B13" s="6" t="s">
        <v>23</v>
      </c>
      <c r="C13" s="20">
        <f t="shared" si="0"/>
        <v>1412.673515</v>
      </c>
      <c r="D13" s="20">
        <f t="shared" si="1"/>
        <v>210.156485</v>
      </c>
      <c r="E13" s="21">
        <v>1622.83</v>
      </c>
    </row>
    <row r="14" spans="1:5" x14ac:dyDescent="0.25">
      <c r="A14" s="10" t="s">
        <v>24</v>
      </c>
      <c r="B14" s="11" t="s">
        <v>25</v>
      </c>
      <c r="C14" s="22">
        <f t="shared" si="0"/>
        <v>179684.90166999996</v>
      </c>
      <c r="D14" s="22">
        <f t="shared" si="1"/>
        <v>26730.838329999995</v>
      </c>
      <c r="E14" s="22">
        <f>SUM(E3:E13)</f>
        <v>206415.73999999996</v>
      </c>
    </row>
    <row r="15" spans="1:5" x14ac:dyDescent="0.25">
      <c r="A15" s="5" t="s">
        <v>26</v>
      </c>
      <c r="B15" s="13" t="s">
        <v>27</v>
      </c>
      <c r="C15" s="3">
        <v>10</v>
      </c>
      <c r="D15" s="3">
        <v>3</v>
      </c>
      <c r="E15" s="3">
        <v>13</v>
      </c>
    </row>
    <row r="16" spans="1:5" x14ac:dyDescent="0.25">
      <c r="A16" s="5" t="s">
        <v>28</v>
      </c>
      <c r="B16" s="6" t="s">
        <v>29</v>
      </c>
      <c r="C16" s="20">
        <f>C14/C15</f>
        <v>17968.490166999996</v>
      </c>
      <c r="D16" s="20">
        <f>D14/D15</f>
        <v>8910.2794433333311</v>
      </c>
      <c r="E16" s="20">
        <f>E14/E15</f>
        <v>15878.133846153843</v>
      </c>
    </row>
    <row r="17" spans="1:5" x14ac:dyDescent="0.25">
      <c r="A17" s="5" t="s">
        <v>30</v>
      </c>
      <c r="B17" s="6" t="s">
        <v>31</v>
      </c>
      <c r="C17" s="20">
        <f>C16/12</f>
        <v>1497.3741805833331</v>
      </c>
      <c r="D17" s="20">
        <f>D16/12</f>
        <v>742.52328694444429</v>
      </c>
      <c r="E17" s="20">
        <f>E16/12</f>
        <v>1323.1778205128203</v>
      </c>
    </row>
  </sheetData>
  <mergeCells count="1">
    <mergeCell ref="A2:B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ZPS</vt:lpstr>
      <vt:lpstr>DSS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2024-03-05T14:13:49Z</dcterms:modified>
</cp:coreProperties>
</file>